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1 пят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21" i="1" l="1"/>
  <c r="P21" i="1"/>
  <c r="O21" i="1"/>
  <c r="N21" i="1"/>
  <c r="M21" i="1"/>
  <c r="L21" i="1"/>
  <c r="K21" i="1"/>
  <c r="J21" i="1"/>
  <c r="Q12" i="1"/>
  <c r="Q22" i="1" s="1"/>
  <c r="P12" i="1"/>
  <c r="P22" i="1" s="1"/>
  <c r="O12" i="1"/>
  <c r="O22" i="1" s="1"/>
  <c r="N12" i="1"/>
  <c r="N22" i="1" s="1"/>
  <c r="M12" i="1"/>
  <c r="M22" i="1" s="1"/>
  <c r="L12" i="1"/>
  <c r="L22" i="1" s="1"/>
  <c r="K12" i="1"/>
  <c r="K22" i="1" s="1"/>
  <c r="J12" i="1"/>
  <c r="J22" i="1" s="1"/>
  <c r="I12" i="1"/>
  <c r="H12" i="1"/>
  <c r="G12" i="1"/>
  <c r="F12" i="1"/>
  <c r="I22" i="1" l="1"/>
  <c r="H22" i="1"/>
  <c r="G22" i="1"/>
  <c r="F22" i="1"/>
</calcChain>
</file>

<file path=xl/sharedStrings.xml><?xml version="1.0" encoding="utf-8"?>
<sst xmlns="http://schemas.openxmlformats.org/spreadsheetml/2006/main" count="120" uniqueCount="107">
  <si>
    <t>Основное (организованное меню) и пищевая ценность приготовляемых блюд для обучающихся 7-11 лет (лист 5)</t>
  </si>
  <si>
    <t xml:space="preserve">Рацион: ШК 7-11 лет </t>
  </si>
  <si>
    <t>День:</t>
  </si>
  <si>
    <t>пятница</t>
  </si>
  <si>
    <t>Неделя:</t>
  </si>
  <si>
    <t>1</t>
  </si>
  <si>
    <t>Возраст:</t>
  </si>
  <si>
    <t>7-11 лет</t>
  </si>
  <si>
    <t>Раздел пищи</t>
  </si>
  <si>
    <t>№
рец.</t>
  </si>
  <si>
    <t>Прием пищи, наименование блюда</t>
  </si>
  <si>
    <t>Масса порции</t>
  </si>
  <si>
    <t>Пищевые вещества (г)</t>
  </si>
  <si>
    <t>Энерге-
тическая ценность (ккал)</t>
  </si>
  <si>
    <t>Витамины (мг)</t>
  </si>
  <si>
    <t>Минеральные вещества (мг)</t>
  </si>
  <si>
    <t>Б</t>
  </si>
  <si>
    <t>Ж</t>
  </si>
  <si>
    <t>У</t>
  </si>
  <si>
    <t>B1</t>
  </si>
  <si>
    <t>C</t>
  </si>
  <si>
    <t>A</t>
  </si>
  <si>
    <t>E</t>
  </si>
  <si>
    <t>Ca</t>
  </si>
  <si>
    <t>P</t>
  </si>
  <si>
    <t>Mg</t>
  </si>
  <si>
    <t>Fe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</si>
  <si>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</si>
  <si>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</si>
  <si>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</si>
  <si>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</si>
  <si>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</si>
  <si>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</si>
  <si>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</si>
  <si>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</si>
  <si>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</si>
  <si>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</si>
  <si>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</si>
  <si>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</si>
  <si>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</si>
  <si>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</si>
  <si>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 xml:space="preserve">Завтрак </t>
  </si>
  <si>
    <t xml:space="preserve">гор. блюдо </t>
  </si>
  <si>
    <t>напиток</t>
  </si>
  <si>
    <t>Компот из смеси сухофруктов</t>
  </si>
  <si>
    <t>200</t>
  </si>
  <si>
    <t>476,01</t>
  </si>
  <si>
    <t xml:space="preserve">Кисломолочный продукт для детского питания </t>
  </si>
  <si>
    <t>100</t>
  </si>
  <si>
    <t>0,03</t>
  </si>
  <si>
    <t>0,6</t>
  </si>
  <si>
    <t>119</t>
  </si>
  <si>
    <t>0,1</t>
  </si>
  <si>
    <t xml:space="preserve">Обед </t>
  </si>
  <si>
    <t>1 блюдо</t>
  </si>
  <si>
    <t xml:space="preserve">Борщ с капустой и картофелем со сметаной </t>
  </si>
  <si>
    <t>200/5</t>
  </si>
  <si>
    <t>2 блюдо</t>
  </si>
  <si>
    <t>гарнир</t>
  </si>
  <si>
    <t>150/5</t>
  </si>
  <si>
    <t>22,5</t>
  </si>
  <si>
    <t>гор. напиток</t>
  </si>
  <si>
    <t>285</t>
  </si>
  <si>
    <t xml:space="preserve">Чай с лимоном и сахаром </t>
  </si>
  <si>
    <t>0,06</t>
  </si>
  <si>
    <t>0,01</t>
  </si>
  <si>
    <t>10,19</t>
  </si>
  <si>
    <t>42,28</t>
  </si>
  <si>
    <t>2,8</t>
  </si>
  <si>
    <t>0,14</t>
  </si>
  <si>
    <t>3,1</t>
  </si>
  <si>
    <t>1,54</t>
  </si>
  <si>
    <t>0,84</t>
  </si>
  <si>
    <t>0,07</t>
  </si>
  <si>
    <t>хлеб</t>
  </si>
  <si>
    <t>1,1</t>
  </si>
  <si>
    <t xml:space="preserve">Хлеб пшеничный обогащенный витаминами для детского питания </t>
  </si>
  <si>
    <t>30</t>
  </si>
  <si>
    <t>2,4</t>
  </si>
  <si>
    <t>0,3</t>
  </si>
  <si>
    <t>16,5</t>
  </si>
  <si>
    <t>78</t>
  </si>
  <si>
    <t>0,45</t>
  </si>
  <si>
    <t>19,5</t>
  </si>
  <si>
    <t>4,2</t>
  </si>
  <si>
    <t>0,75</t>
  </si>
  <si>
    <t>1,2</t>
  </si>
  <si>
    <t xml:space="preserve">Хлеб ржано-пшеничный для детского питания </t>
  </si>
  <si>
    <t>13,8</t>
  </si>
  <si>
    <t>66</t>
  </si>
  <si>
    <t>0,12</t>
  </si>
  <si>
    <t>0,51</t>
  </si>
  <si>
    <t>8,7</t>
  </si>
  <si>
    <t>39</t>
  </si>
  <si>
    <t>12,6</t>
  </si>
  <si>
    <t>0,9</t>
  </si>
  <si>
    <t>Итого за день</t>
  </si>
  <si>
    <t>МОБУ СОШ с.Рятамак</t>
  </si>
  <si>
    <t>150/10</t>
  </si>
  <si>
    <t>Итого за завтрак                                            суммарная масса порции 500</t>
  </si>
  <si>
    <t>салат</t>
  </si>
  <si>
    <t>Салат из моркови</t>
  </si>
  <si>
    <t>Каша гречневая рассыпчатая с маслом</t>
  </si>
  <si>
    <t>Итого за обед                                           суммарная масса порции 770</t>
  </si>
  <si>
    <t>Каша рисовая молочная</t>
  </si>
  <si>
    <t>Тефтели из говядины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</si>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</sst>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8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0" borderId="1" xfId="0" applyBorder="1"/>
    <xf numFmtId="0" fontId="3" fillId="0" borderId="1" xfId="0" applyFont="1" applyBorder="1" applyAlignment="1">
      <alignment horizontal="right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2" borderId="2" xfId="0" applyFill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16" fontId="0" fillId="0" borderId="2" xfId="0" applyNumberFormat="1" applyBorder="1" applyAlignment="1">
      <alignment horizontal="center" vertical="top"/>
    </xf>
    <xf numFmtId="0" fontId="0" fillId="0" borderId="12" xfId="0" applyFill="1" applyBorder="1"/>
    <xf numFmtId="0" fontId="0" fillId="0" borderId="3" xfId="0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2" fontId="2" fillId="0" borderId="2" xfId="0" applyNumberFormat="1" applyFont="1" applyBorder="1" applyAlignment="1">
      <alignment horizontal="center" vertical="top"/>
    </xf>
    <xf numFmtId="2" fontId="0" fillId="0" borderId="2" xfId="0" applyNumberFormat="1" applyBorder="1" applyAlignment="1">
      <alignment horizontal="center" vertical="top"/>
    </xf>
    <xf numFmtId="2" fontId="0" fillId="4" borderId="2" xfId="0" applyNumberFormat="1" applyFill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3" fillId="0" borderId="9" xfId="0" applyFont="1" applyBorder="1" applyAlignment="1"/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2" xfId="0" applyFont="1" applyBorder="1" applyAlignment="1"/>
    <xf numFmtId="0" fontId="0" fillId="0" borderId="3" xfId="0" applyBorder="1" applyAlignment="1">
      <alignment vertical="top" wrapText="1"/>
    </xf>
    <xf numFmtId="0" fontId="4" fillId="3" borderId="2" xfId="0" applyFont="1" applyFill="1" applyBorder="1" applyAlignment="1"/>
    <xf numFmtId="0" fontId="0" fillId="0" borderId="9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4" fillId="3" borderId="2" xfId="0" applyFont="1" applyFill="1" applyBorder="1"/>
    <xf numFmtId="0" fontId="3" fillId="0" borderId="2" xfId="0" applyFont="1" applyBorder="1"/>
    <xf numFmtId="0" fontId="4" fillId="0" borderId="0" xfId="0" applyFont="1" applyBorder="1" applyAlignment="1"/>
    <xf numFmtId="0" fontId="4" fillId="0" borderId="9" xfId="0" applyFont="1" applyBorder="1" applyAlignment="1"/>
    <xf numFmtId="0" fontId="5" fillId="0" borderId="9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A7" workbookViewId="0">
      <selection activeCell="K21" sqref="K21"/>
    </sheetView>
  </sheetViews>
  <sheetFormatPr defaultRowHeight="15" x14ac:dyDescent="0.25"/>
  <cols>
    <col min="1" max="1" width="20" customWidth="1"/>
    <col min="4" max="4" width="21.85546875" customWidth="1"/>
  </cols>
  <sheetData>
    <row r="1" spans="1:17" x14ac:dyDescent="0.25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B2" s="2" t="s">
        <v>1</v>
      </c>
      <c r="F2" s="3" t="s">
        <v>2</v>
      </c>
      <c r="G2" s="4" t="s">
        <v>3</v>
      </c>
      <c r="H2" s="4"/>
      <c r="I2" s="4"/>
      <c r="J2" s="3"/>
      <c r="K2" s="3"/>
      <c r="L2" s="5"/>
      <c r="M2" s="5"/>
      <c r="N2" s="5"/>
      <c r="O2" s="5"/>
      <c r="P2" s="5"/>
      <c r="Q2" s="5"/>
    </row>
    <row r="3" spans="1:17" x14ac:dyDescent="0.25">
      <c r="A3" t="s">
        <v>97</v>
      </c>
      <c r="B3" s="6"/>
      <c r="C3" s="6"/>
      <c r="D3" s="6"/>
      <c r="E3" s="7" t="s">
        <v>4</v>
      </c>
      <c r="F3" s="7"/>
      <c r="G3" s="4" t="s">
        <v>5</v>
      </c>
      <c r="J3" s="7" t="s">
        <v>6</v>
      </c>
      <c r="K3" s="7"/>
      <c r="L3" s="6" t="s">
        <v>7</v>
      </c>
      <c r="M3" s="6"/>
      <c r="N3" s="6"/>
      <c r="O3" s="6"/>
      <c r="P3" s="6"/>
      <c r="Q3" s="6"/>
    </row>
    <row r="4" spans="1:17" ht="75" x14ac:dyDescent="0.25">
      <c r="A4" s="35" t="s">
        <v>8</v>
      </c>
      <c r="B4" s="8" t="s">
        <v>9</v>
      </c>
      <c r="C4" s="9" t="s">
        <v>10</v>
      </c>
      <c r="D4" s="10"/>
      <c r="E4" s="8" t="s">
        <v>11</v>
      </c>
      <c r="F4" s="11" t="s">
        <v>12</v>
      </c>
      <c r="G4" s="12"/>
      <c r="H4" s="13"/>
      <c r="I4" s="8" t="s">
        <v>13</v>
      </c>
      <c r="J4" s="11" t="s">
        <v>14</v>
      </c>
      <c r="K4" s="12"/>
      <c r="L4" s="12"/>
      <c r="M4" s="13"/>
      <c r="N4" s="11" t="s">
        <v>15</v>
      </c>
      <c r="O4" s="12"/>
      <c r="P4" s="12"/>
      <c r="Q4" s="13"/>
    </row>
    <row r="5" spans="1:17" x14ac:dyDescent="0.25">
      <c r="A5" s="35"/>
      <c r="B5" s="14"/>
      <c r="C5" s="15"/>
      <c r="D5" s="16"/>
      <c r="E5" s="14"/>
      <c r="F5" s="17" t="s">
        <v>16</v>
      </c>
      <c r="G5" s="17" t="s">
        <v>17</v>
      </c>
      <c r="H5" s="17" t="s">
        <v>18</v>
      </c>
      <c r="I5" s="14"/>
      <c r="J5" s="17" t="s">
        <v>19</v>
      </c>
      <c r="K5" s="17" t="s">
        <v>20</v>
      </c>
      <c r="L5" s="17" t="s">
        <v>21</v>
      </c>
      <c r="M5" s="17" t="s">
        <v>22</v>
      </c>
      <c r="N5" s="17" t="s">
        <v>23</v>
      </c>
      <c r="O5" s="17" t="s">
        <v>24</v>
      </c>
      <c r="P5" s="17" t="s">
        <v>25</v>
      </c>
      <c r="Q5" s="17" t="s">
        <v>26</v>
      </c>
    </row>
    <row r="6" spans="1:17" x14ac:dyDescent="0.25">
      <c r="A6" s="18"/>
      <c r="B6" s="19" t="s">
        <v>5</v>
      </c>
      <c r="C6" s="36" t="s">
        <v>27</v>
      </c>
      <c r="D6" s="37"/>
      <c r="E6" s="19" t="s">
        <v>28</v>
      </c>
      <c r="F6" s="19" t="s">
        <v>29</v>
      </c>
      <c r="G6" s="19" t="s">
        <v>30</v>
      </c>
      <c r="H6" s="19" t="s">
        <v>31</v>
      </c>
      <c r="I6" s="19" t="s">
        <v>32</v>
      </c>
      <c r="J6" s="19" t="s">
        <v>33</v>
      </c>
      <c r="K6" s="19" t="s">
        <v>34</v>
      </c>
      <c r="L6" s="19" t="s">
        <v>35</v>
      </c>
      <c r="M6" s="19" t="s">
        <v>36</v>
      </c>
      <c r="N6" s="19" t="s">
        <v>37</v>
      </c>
      <c r="O6" s="19" t="s">
        <v>38</v>
      </c>
      <c r="P6" s="19" t="s">
        <v>39</v>
      </c>
      <c r="Q6" s="19" t="s">
        <v>40</v>
      </c>
    </row>
    <row r="7" spans="1:17" x14ac:dyDescent="0.25">
      <c r="A7" s="38" t="s">
        <v>41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</row>
    <row r="8" spans="1:17" x14ac:dyDescent="0.25">
      <c r="A8" s="18" t="s">
        <v>42</v>
      </c>
      <c r="B8" s="20">
        <v>181.39</v>
      </c>
      <c r="C8" s="34" t="s">
        <v>104</v>
      </c>
      <c r="D8" s="34"/>
      <c r="E8" s="21" t="s">
        <v>98</v>
      </c>
      <c r="F8" s="21">
        <v>4.5999999999999996</v>
      </c>
      <c r="G8" s="21">
        <v>9.9600000000000009</v>
      </c>
      <c r="H8" s="21">
        <v>32.25</v>
      </c>
      <c r="I8" s="21">
        <v>214.4</v>
      </c>
      <c r="J8" s="21">
        <v>0.22</v>
      </c>
      <c r="K8" s="21">
        <v>1.1200000000000001</v>
      </c>
      <c r="L8" s="21">
        <v>65.36</v>
      </c>
      <c r="M8" s="21">
        <v>0.24</v>
      </c>
      <c r="N8" s="21">
        <v>121.68</v>
      </c>
      <c r="O8" s="21">
        <v>185.61</v>
      </c>
      <c r="P8" s="21">
        <v>49.64</v>
      </c>
      <c r="Q8" s="21">
        <v>1.36</v>
      </c>
    </row>
    <row r="9" spans="1:17" x14ac:dyDescent="0.25">
      <c r="A9" t="s">
        <v>43</v>
      </c>
      <c r="B9" s="21">
        <v>293</v>
      </c>
      <c r="C9" s="34" t="s">
        <v>44</v>
      </c>
      <c r="D9" s="34"/>
      <c r="E9" s="21" t="s">
        <v>45</v>
      </c>
      <c r="F9" s="21">
        <v>0.44</v>
      </c>
      <c r="G9" s="21">
        <v>0.09</v>
      </c>
      <c r="H9" s="21">
        <v>32.92</v>
      </c>
      <c r="I9" s="21">
        <v>128.6</v>
      </c>
      <c r="J9" s="21"/>
      <c r="K9" s="21"/>
      <c r="L9" s="21"/>
      <c r="M9" s="21"/>
      <c r="N9" s="21">
        <v>0.6</v>
      </c>
      <c r="O9" s="21"/>
      <c r="P9" s="21"/>
      <c r="Q9" s="21">
        <v>0.06</v>
      </c>
    </row>
    <row r="10" spans="1:17" x14ac:dyDescent="0.25">
      <c r="A10" s="18" t="s">
        <v>74</v>
      </c>
      <c r="B10" s="20">
        <v>420.02</v>
      </c>
      <c r="C10" s="34" t="s">
        <v>76</v>
      </c>
      <c r="D10" s="34"/>
      <c r="E10" s="22">
        <v>40</v>
      </c>
      <c r="F10" s="21">
        <v>3.2</v>
      </c>
      <c r="G10" s="21">
        <v>0.4</v>
      </c>
      <c r="H10" s="21">
        <v>22</v>
      </c>
      <c r="I10" s="21">
        <v>104</v>
      </c>
      <c r="J10" s="21">
        <v>0.1</v>
      </c>
      <c r="K10" s="21"/>
      <c r="L10" s="21">
        <v>22.5</v>
      </c>
      <c r="M10" s="21">
        <v>0.5</v>
      </c>
      <c r="N10" s="21">
        <v>7.2</v>
      </c>
      <c r="O10" s="21">
        <v>21</v>
      </c>
      <c r="P10" s="21">
        <v>4.2</v>
      </c>
      <c r="Q10" s="21">
        <v>0.76</v>
      </c>
    </row>
    <row r="11" spans="1:17" x14ac:dyDescent="0.25">
      <c r="A11" s="23" t="s">
        <v>43</v>
      </c>
      <c r="B11" s="24" t="s">
        <v>46</v>
      </c>
      <c r="C11" s="39" t="s">
        <v>47</v>
      </c>
      <c r="D11" s="39"/>
      <c r="E11" s="24" t="s">
        <v>48</v>
      </c>
      <c r="F11" s="21">
        <v>3</v>
      </c>
      <c r="G11" s="21">
        <v>2.5</v>
      </c>
      <c r="H11" s="21">
        <v>12.6</v>
      </c>
      <c r="I11" s="21">
        <v>84</v>
      </c>
      <c r="J11" s="21" t="s">
        <v>49</v>
      </c>
      <c r="K11" s="21" t="s">
        <v>50</v>
      </c>
      <c r="L11" s="21"/>
      <c r="M11" s="21"/>
      <c r="N11" s="21" t="s">
        <v>51</v>
      </c>
      <c r="O11" s="21"/>
      <c r="P11" s="21" t="s">
        <v>39</v>
      </c>
      <c r="Q11" s="21" t="s">
        <v>52</v>
      </c>
    </row>
    <row r="12" spans="1:17" x14ac:dyDescent="0.25">
      <c r="A12" s="40" t="s">
        <v>99</v>
      </c>
      <c r="B12" s="40"/>
      <c r="C12" s="40"/>
      <c r="D12" s="40"/>
      <c r="E12" s="40"/>
      <c r="F12" s="25">
        <f>F8+F9+F10+F11</f>
        <v>11.24</v>
      </c>
      <c r="G12" s="24">
        <f t="shared" ref="G12:Q12" si="0">G8+G9+G10+G11</f>
        <v>12.950000000000001</v>
      </c>
      <c r="H12" s="24">
        <f t="shared" si="0"/>
        <v>99.77</v>
      </c>
      <c r="I12" s="26">
        <f t="shared" si="0"/>
        <v>531</v>
      </c>
      <c r="J12" s="24">
        <f t="shared" si="0"/>
        <v>0.35</v>
      </c>
      <c r="K12" s="24">
        <f t="shared" si="0"/>
        <v>1.7200000000000002</v>
      </c>
      <c r="L12" s="24">
        <f t="shared" si="0"/>
        <v>87.86</v>
      </c>
      <c r="M12" s="24">
        <f t="shared" si="0"/>
        <v>0.74</v>
      </c>
      <c r="N12" s="24">
        <f t="shared" si="0"/>
        <v>248.48</v>
      </c>
      <c r="O12" s="24">
        <f t="shared" si="0"/>
        <v>206.61</v>
      </c>
      <c r="P12" s="24">
        <f t="shared" si="0"/>
        <v>67.84</v>
      </c>
      <c r="Q12" s="24">
        <f t="shared" si="0"/>
        <v>2.2800000000000002</v>
      </c>
    </row>
    <row r="13" spans="1:17" x14ac:dyDescent="0.25">
      <c r="A13" s="38" t="s">
        <v>53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</row>
    <row r="14" spans="1:17" x14ac:dyDescent="0.25">
      <c r="A14" s="46" t="s">
        <v>100</v>
      </c>
      <c r="B14" s="47">
        <v>17.100000000000001</v>
      </c>
      <c r="C14" s="47" t="s">
        <v>101</v>
      </c>
      <c r="D14" s="47"/>
      <c r="E14" s="47">
        <v>60</v>
      </c>
      <c r="F14" s="47">
        <v>0.6</v>
      </c>
      <c r="G14" s="47">
        <v>2.7</v>
      </c>
      <c r="H14" s="47">
        <v>8.6999999999999993</v>
      </c>
      <c r="I14" s="47">
        <v>60</v>
      </c>
      <c r="J14" s="48"/>
      <c r="K14" s="33"/>
      <c r="L14" s="33"/>
      <c r="M14" s="33"/>
      <c r="N14" s="33"/>
      <c r="O14" s="33"/>
      <c r="P14" s="33"/>
      <c r="Q14" s="33"/>
    </row>
    <row r="15" spans="1:17" x14ac:dyDescent="0.25">
      <c r="A15" t="s">
        <v>54</v>
      </c>
      <c r="B15" s="27">
        <v>56.64</v>
      </c>
      <c r="C15" s="41" t="s">
        <v>55</v>
      </c>
      <c r="D15" s="41"/>
      <c r="E15" s="27" t="s">
        <v>56</v>
      </c>
      <c r="F15" s="27">
        <v>1.55</v>
      </c>
      <c r="G15" s="27">
        <v>4.47</v>
      </c>
      <c r="H15" s="27">
        <v>8.02</v>
      </c>
      <c r="I15" s="27">
        <v>75.64</v>
      </c>
      <c r="J15" s="27">
        <v>0.04</v>
      </c>
      <c r="K15" s="27">
        <v>15.9</v>
      </c>
      <c r="L15" s="27">
        <v>174.15</v>
      </c>
      <c r="M15" s="27">
        <v>1.56</v>
      </c>
      <c r="N15" s="27">
        <v>33.58</v>
      </c>
      <c r="O15" s="27">
        <v>41.79</v>
      </c>
      <c r="P15" s="27">
        <v>19.27</v>
      </c>
      <c r="Q15" s="27">
        <v>0.9</v>
      </c>
    </row>
    <row r="16" spans="1:17" x14ac:dyDescent="0.25">
      <c r="A16" s="18" t="s">
        <v>57</v>
      </c>
      <c r="B16" s="21">
        <v>506.26</v>
      </c>
      <c r="C16" s="34" t="s">
        <v>105</v>
      </c>
      <c r="D16" s="34"/>
      <c r="E16" s="21" t="s">
        <v>106</v>
      </c>
      <c r="F16" s="21">
        <v>8.66</v>
      </c>
      <c r="G16" s="21">
        <v>12.1</v>
      </c>
      <c r="H16" s="21">
        <v>8.33</v>
      </c>
      <c r="I16" s="21">
        <v>177.1</v>
      </c>
      <c r="J16" s="21">
        <v>0.11</v>
      </c>
      <c r="K16" s="21">
        <v>4.32</v>
      </c>
      <c r="L16" s="21">
        <v>108.9</v>
      </c>
      <c r="M16" s="21">
        <v>0.97</v>
      </c>
      <c r="N16" s="21">
        <v>21.91</v>
      </c>
      <c r="O16" s="21">
        <v>5.61</v>
      </c>
      <c r="P16" s="21">
        <v>23.7</v>
      </c>
      <c r="Q16" s="21">
        <v>1.54</v>
      </c>
    </row>
    <row r="17" spans="1:17" x14ac:dyDescent="0.25">
      <c r="A17" t="s">
        <v>58</v>
      </c>
      <c r="B17" s="21">
        <v>497.02</v>
      </c>
      <c r="C17" s="34" t="s">
        <v>102</v>
      </c>
      <c r="D17" s="34"/>
      <c r="E17" s="21" t="s">
        <v>59</v>
      </c>
      <c r="F17" s="21">
        <v>9.0399999999999991</v>
      </c>
      <c r="G17" s="21">
        <v>5.98</v>
      </c>
      <c r="H17" s="21">
        <v>40.83</v>
      </c>
      <c r="I17" s="21">
        <v>252.96</v>
      </c>
      <c r="J17" s="21">
        <v>0.09</v>
      </c>
      <c r="K17" s="21"/>
      <c r="L17" s="21" t="s">
        <v>60</v>
      </c>
      <c r="M17" s="21">
        <v>0.84</v>
      </c>
      <c r="N17" s="21">
        <v>15.59</v>
      </c>
      <c r="O17" s="21">
        <v>47.18</v>
      </c>
      <c r="P17" s="21">
        <v>8.66</v>
      </c>
      <c r="Q17" s="21">
        <v>0.88</v>
      </c>
    </row>
    <row r="18" spans="1:17" x14ac:dyDescent="0.25">
      <c r="A18" s="18" t="s">
        <v>61</v>
      </c>
      <c r="B18" s="21" t="s">
        <v>62</v>
      </c>
      <c r="C18" s="42" t="s">
        <v>63</v>
      </c>
      <c r="D18" s="43"/>
      <c r="E18" s="21" t="s">
        <v>45</v>
      </c>
      <c r="F18" s="21" t="s">
        <v>64</v>
      </c>
      <c r="G18" s="21" t="s">
        <v>65</v>
      </c>
      <c r="H18" s="21" t="s">
        <v>66</v>
      </c>
      <c r="I18" s="21" t="s">
        <v>67</v>
      </c>
      <c r="J18" s="21"/>
      <c r="K18" s="21" t="s">
        <v>68</v>
      </c>
      <c r="L18" s="21" t="s">
        <v>69</v>
      </c>
      <c r="M18" s="21" t="s">
        <v>65</v>
      </c>
      <c r="N18" s="21" t="s">
        <v>70</v>
      </c>
      <c r="O18" s="21" t="s">
        <v>71</v>
      </c>
      <c r="P18" s="21" t="s">
        <v>72</v>
      </c>
      <c r="Q18" s="21" t="s">
        <v>73</v>
      </c>
    </row>
    <row r="19" spans="1:17" x14ac:dyDescent="0.25">
      <c r="A19" t="s">
        <v>74</v>
      </c>
      <c r="B19" s="21" t="s">
        <v>75</v>
      </c>
      <c r="C19" s="34" t="s">
        <v>76</v>
      </c>
      <c r="D19" s="34"/>
      <c r="E19" s="21" t="s">
        <v>77</v>
      </c>
      <c r="F19" s="21" t="s">
        <v>78</v>
      </c>
      <c r="G19" s="21" t="s">
        <v>79</v>
      </c>
      <c r="H19" s="21" t="s">
        <v>80</v>
      </c>
      <c r="I19" s="21" t="s">
        <v>81</v>
      </c>
      <c r="J19" s="21" t="s">
        <v>52</v>
      </c>
      <c r="K19" s="21"/>
      <c r="L19" s="21"/>
      <c r="M19" s="21" t="s">
        <v>82</v>
      </c>
      <c r="N19" s="21" t="s">
        <v>31</v>
      </c>
      <c r="O19" s="21" t="s">
        <v>83</v>
      </c>
      <c r="P19" s="21" t="s">
        <v>84</v>
      </c>
      <c r="Q19" s="21" t="s">
        <v>85</v>
      </c>
    </row>
    <row r="20" spans="1:17" x14ac:dyDescent="0.25">
      <c r="A20" s="18" t="s">
        <v>74</v>
      </c>
      <c r="B20" s="24" t="s">
        <v>86</v>
      </c>
      <c r="C20" s="39" t="s">
        <v>87</v>
      </c>
      <c r="D20" s="39"/>
      <c r="E20" s="24" t="s">
        <v>77</v>
      </c>
      <c r="F20" s="21" t="s">
        <v>78</v>
      </c>
      <c r="G20" s="21" t="s">
        <v>79</v>
      </c>
      <c r="H20" s="21" t="s">
        <v>88</v>
      </c>
      <c r="I20" s="21" t="s">
        <v>89</v>
      </c>
      <c r="J20" s="21" t="s">
        <v>90</v>
      </c>
      <c r="K20" s="21"/>
      <c r="L20" s="21"/>
      <c r="M20" s="21" t="s">
        <v>91</v>
      </c>
      <c r="N20" s="21" t="s">
        <v>92</v>
      </c>
      <c r="O20" s="21" t="s">
        <v>93</v>
      </c>
      <c r="P20" s="21" t="s">
        <v>94</v>
      </c>
      <c r="Q20" s="21" t="s">
        <v>95</v>
      </c>
    </row>
    <row r="21" spans="1:17" x14ac:dyDescent="0.25">
      <c r="A21" s="44" t="s">
        <v>103</v>
      </c>
      <c r="B21" s="44"/>
      <c r="C21" s="44"/>
      <c r="D21" s="44"/>
      <c r="E21" s="44"/>
      <c r="F21" s="28">
        <v>24.71</v>
      </c>
      <c r="G21" s="29">
        <v>25.86</v>
      </c>
      <c r="H21" s="29">
        <v>106.37</v>
      </c>
      <c r="I21" s="30">
        <v>751.98</v>
      </c>
      <c r="J21" s="29">
        <f t="shared" ref="J21:Q21" si="1">J15+J16+J17+J18+J19+J20</f>
        <v>0.45999999999999996</v>
      </c>
      <c r="K21" s="29">
        <f t="shared" si="1"/>
        <v>23.02</v>
      </c>
      <c r="L21" s="29">
        <f t="shared" si="1"/>
        <v>305.69</v>
      </c>
      <c r="M21" s="29">
        <f t="shared" si="1"/>
        <v>4.34</v>
      </c>
      <c r="N21" s="29">
        <f t="shared" si="1"/>
        <v>88.88</v>
      </c>
      <c r="O21" s="29">
        <f t="shared" si="1"/>
        <v>154.62</v>
      </c>
      <c r="P21" s="29">
        <f t="shared" si="1"/>
        <v>69.27</v>
      </c>
      <c r="Q21" s="29">
        <f t="shared" si="1"/>
        <v>5.04</v>
      </c>
    </row>
    <row r="22" spans="1:17" x14ac:dyDescent="0.25">
      <c r="A22" s="45" t="s">
        <v>96</v>
      </c>
      <c r="B22" s="45"/>
      <c r="C22" s="45"/>
      <c r="D22" s="45"/>
      <c r="E22" s="45"/>
      <c r="F22" s="31">
        <f t="shared" ref="F22:Q22" si="2">F12+F21</f>
        <v>35.950000000000003</v>
      </c>
      <c r="G22" s="32">
        <f t="shared" si="2"/>
        <v>38.81</v>
      </c>
      <c r="H22" s="32">
        <f t="shared" si="2"/>
        <v>206.14</v>
      </c>
      <c r="I22" s="32">
        <f t="shared" si="2"/>
        <v>1282.98</v>
      </c>
      <c r="J22" s="32">
        <f t="shared" si="2"/>
        <v>0.80999999999999994</v>
      </c>
      <c r="K22" s="32">
        <f t="shared" si="2"/>
        <v>24.74</v>
      </c>
      <c r="L22" s="32">
        <f t="shared" si="2"/>
        <v>393.55</v>
      </c>
      <c r="M22" s="32">
        <f t="shared" si="2"/>
        <v>5.08</v>
      </c>
      <c r="N22" s="32">
        <f t="shared" si="2"/>
        <v>337.36</v>
      </c>
      <c r="O22" s="32">
        <f t="shared" si="2"/>
        <v>361.23</v>
      </c>
      <c r="P22" s="32">
        <f t="shared" si="2"/>
        <v>137.11000000000001</v>
      </c>
      <c r="Q22" s="32">
        <f t="shared" si="2"/>
        <v>7.32</v>
      </c>
    </row>
  </sheetData>
  <mergeCells count="17">
    <mergeCell ref="C18:D18"/>
    <mergeCell ref="C19:D19"/>
    <mergeCell ref="C20:D20"/>
    <mergeCell ref="A21:E21"/>
    <mergeCell ref="A22:E22"/>
    <mergeCell ref="C17:D17"/>
    <mergeCell ref="A4:A5"/>
    <mergeCell ref="C6:D6"/>
    <mergeCell ref="A7:Q7"/>
    <mergeCell ref="C8:D8"/>
    <mergeCell ref="C9:D9"/>
    <mergeCell ref="C10:D10"/>
    <mergeCell ref="C11:D11"/>
    <mergeCell ref="A12:E12"/>
    <mergeCell ref="A13:Q13"/>
    <mergeCell ref="C15:D15"/>
    <mergeCell ref="C16:D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пят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2023-11-07T16:55:48Z</dcterms:modified>
</cp:coreProperties>
</file>