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1 чет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J12" i="1"/>
  <c r="K12" i="1"/>
  <c r="L12" i="1"/>
  <c r="M12" i="1"/>
  <c r="N12" i="1"/>
  <c r="O12" i="1"/>
  <c r="P12" i="1"/>
  <c r="Q12" i="1"/>
  <c r="J20" i="1"/>
  <c r="J21" i="1" s="1"/>
  <c r="K20" i="1"/>
  <c r="K21" i="1" s="1"/>
  <c r="L20" i="1"/>
  <c r="L21" i="1" s="1"/>
  <c r="M20" i="1"/>
  <c r="M21" i="1" s="1"/>
  <c r="N20" i="1"/>
  <c r="N21" i="1" s="1"/>
  <c r="O20" i="1"/>
  <c r="O21" i="1" s="1"/>
  <c r="P20" i="1"/>
  <c r="P21" i="1" s="1"/>
  <c r="Q20" i="1"/>
  <c r="Q21" i="1" s="1"/>
  <c r="I20" i="1" l="1"/>
  <c r="I21" i="1" s="1"/>
  <c r="H20" i="1"/>
  <c r="H21" i="1" s="1"/>
  <c r="G21" i="1"/>
  <c r="F21" i="1"/>
</calcChain>
</file>

<file path=xl/sharedStrings.xml><?xml version="1.0" encoding="utf-8"?>
<sst xmlns="http://schemas.openxmlformats.org/spreadsheetml/2006/main" count="91" uniqueCount="84">
  <si>
    <t>Основное (организованное меню) и пищевая ценность приготовляемых блюд для обучающихся 7-11 лет (лист 4)</t>
  </si>
  <si>
    <t xml:space="preserve">Рацион: ШК 7-11 лет </t>
  </si>
  <si>
    <t>День:</t>
  </si>
  <si>
    <t>четверг</t>
  </si>
  <si>
    <t>Неделя:</t>
  </si>
  <si>
    <t>1</t>
  </si>
  <si>
    <t>Возраст:</t>
  </si>
  <si>
    <t>7-11 лет</t>
  </si>
  <si>
    <t>Раздел пищи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</si>
  <si>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</si>
  <si>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</si>
  <si>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</si>
  <si>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</si>
  <si>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</si>
  <si>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</si>
  <si>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</si>
  <si>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</si>
  <si>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</si>
  <si>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</si>
  <si>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</si>
  <si>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</si>
  <si>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</si>
  <si>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</si>
  <si>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</si>
  <si>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</si>
  <si>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</si>
  <si>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</si>
  <si>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</si>
  <si>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</si>
  <si>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</si>
  <si>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</si>
  <si>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</si>
  <si>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</si>
  <si>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</si>
  <si>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</si>
  <si>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</si>
  <si>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</si>
  <si>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</si>
  <si>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</si>
  <si>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</si>
  <si>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</si>
  <si>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 xml:space="preserve">Завтрак </t>
  </si>
  <si>
    <t>закуска</t>
  </si>
  <si>
    <t>гор. блюдо</t>
  </si>
  <si>
    <t>Плов из мяса птицы (филе)</t>
  </si>
  <si>
    <t>гор. напиток</t>
  </si>
  <si>
    <t xml:space="preserve">Чай витаминизированный </t>
  </si>
  <si>
    <t>200</t>
  </si>
  <si>
    <t>хлеб</t>
  </si>
  <si>
    <t xml:space="preserve">Хлеб пшеничный обогащенный витаминами для детского питания </t>
  </si>
  <si>
    <r>
      <t xml:space="preserve">Итого за Завтрак                                            суммарная масса порции: </t>
    </r>
    <r>
      <rPr>
        <b/>
        <sz val="11"/>
        <rFont val="Calibri"/>
        <family val="2"/>
        <charset val="204"/>
        <scheme val="minor"/>
      </rPr>
      <t>500</t>
    </r>
  </si>
  <si>
    <t>Обед</t>
  </si>
  <si>
    <t>1 блюдо</t>
  </si>
  <si>
    <t>11,65</t>
  </si>
  <si>
    <t>261,9</t>
  </si>
  <si>
    <t>2 блюдо</t>
  </si>
  <si>
    <t>напиток</t>
  </si>
  <si>
    <t>Компот из свежих плодов</t>
  </si>
  <si>
    <t>30</t>
  </si>
  <si>
    <t>2,4</t>
  </si>
  <si>
    <t>0,3</t>
  </si>
  <si>
    <t>0,45</t>
  </si>
  <si>
    <t>19,5</t>
  </si>
  <si>
    <t>4,2</t>
  </si>
  <si>
    <t>0,75</t>
  </si>
  <si>
    <t>1,2</t>
  </si>
  <si>
    <t xml:space="preserve">Хлеб ржано-пшеничный для детского питания </t>
  </si>
  <si>
    <t>13,8</t>
  </si>
  <si>
    <t>66</t>
  </si>
  <si>
    <t>0,12</t>
  </si>
  <si>
    <t>0,51</t>
  </si>
  <si>
    <t>8,7</t>
  </si>
  <si>
    <t>39</t>
  </si>
  <si>
    <t>12,6</t>
  </si>
  <si>
    <t>0,9</t>
  </si>
  <si>
    <t>Итого за день</t>
  </si>
  <si>
    <t>МОБУ СОШ с.Рятамак</t>
  </si>
  <si>
    <t>Салатиз белокочанной капусты с морковью</t>
  </si>
  <si>
    <t>Щи из свежей капусты со сметвной</t>
  </si>
  <si>
    <t>200/10</t>
  </si>
  <si>
    <t>Итого за обед                                                    суммарная масса порции 710</t>
  </si>
  <si>
    <t>Свекла отварная</t>
  </si>
  <si>
    <t>38/9</t>
  </si>
  <si>
    <t>Пельмени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</si>
</sst>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16" fontId="0" fillId="2" borderId="9" xfId="0" applyNumberFormat="1" applyFill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1" xfId="0" applyBorder="1"/>
    <xf numFmtId="0" fontId="3" fillId="0" borderId="1" xfId="0" applyFont="1" applyBorder="1" applyAlignment="1">
      <alignment horizontal="right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2" xfId="0" applyFont="1" applyBorder="1" applyAlignment="1">
      <alignment horizontal="left"/>
    </xf>
    <xf numFmtId="0" fontId="0" fillId="0" borderId="9" xfId="0" applyBorder="1" applyAlignment="1">
      <alignment vertical="top" wrapText="1"/>
    </xf>
    <xf numFmtId="0" fontId="3" fillId="0" borderId="2" xfId="0" applyFont="1" applyBorder="1" applyAlignment="1">
      <alignment horizontal="right"/>
    </xf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4" fillId="3" borderId="2" xfId="0" applyFont="1" applyFill="1" applyBorder="1" applyAlignment="1">
      <alignment horizontal="left"/>
    </xf>
    <xf numFmtId="0" fontId="3" fillId="0" borderId="2" xfId="0" applyFont="1" applyBorder="1" applyAlignment="1"/>
    <xf numFmtId="16" fontId="0" fillId="0" borderId="9" xfId="0" applyNumberForma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A20" sqref="A20:E20"/>
    </sheetView>
  </sheetViews>
  <sheetFormatPr defaultRowHeight="15" x14ac:dyDescent="0.25"/>
  <cols>
    <col min="1" max="1" width="20.140625" customWidth="1"/>
    <col min="4" max="4" width="23.7109375" customWidth="1"/>
  </cols>
  <sheetData>
    <row r="1" spans="1:17" x14ac:dyDescent="0.25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B2" s="1" t="s">
        <v>1</v>
      </c>
      <c r="F2" s="2" t="s">
        <v>2</v>
      </c>
      <c r="G2" s="15" t="s">
        <v>3</v>
      </c>
      <c r="H2" s="15"/>
      <c r="I2" s="15"/>
      <c r="J2" s="16"/>
      <c r="K2" s="16"/>
      <c r="L2" s="17"/>
      <c r="M2" s="17"/>
      <c r="N2" s="17"/>
      <c r="O2" s="17"/>
      <c r="P2" s="17"/>
      <c r="Q2" s="17"/>
    </row>
    <row r="3" spans="1:17" x14ac:dyDescent="0.25">
      <c r="A3" t="s">
        <v>76</v>
      </c>
      <c r="B3" s="18"/>
      <c r="C3" s="18"/>
      <c r="D3" s="18"/>
      <c r="E3" s="19" t="s">
        <v>4</v>
      </c>
      <c r="F3" s="19"/>
      <c r="G3" s="3" t="s">
        <v>5</v>
      </c>
      <c r="J3" s="19" t="s">
        <v>6</v>
      </c>
      <c r="K3" s="19"/>
      <c r="L3" s="18" t="s">
        <v>7</v>
      </c>
      <c r="M3" s="18"/>
      <c r="N3" s="18"/>
      <c r="O3" s="18"/>
      <c r="P3" s="18"/>
      <c r="Q3" s="18"/>
    </row>
    <row r="4" spans="1:17" ht="15" customHeight="1" x14ac:dyDescent="0.25">
      <c r="A4" s="21" t="s">
        <v>8</v>
      </c>
      <c r="B4" s="22" t="s">
        <v>9</v>
      </c>
      <c r="C4" s="24" t="s">
        <v>10</v>
      </c>
      <c r="D4" s="25"/>
      <c r="E4" s="22" t="s">
        <v>11</v>
      </c>
      <c r="F4" s="28" t="s">
        <v>12</v>
      </c>
      <c r="G4" s="29"/>
      <c r="H4" s="30"/>
      <c r="I4" s="22" t="s">
        <v>13</v>
      </c>
      <c r="J4" s="28" t="s">
        <v>14</v>
      </c>
      <c r="K4" s="29"/>
      <c r="L4" s="29"/>
      <c r="M4" s="30"/>
      <c r="N4" s="28" t="s">
        <v>15</v>
      </c>
      <c r="O4" s="29"/>
      <c r="P4" s="29"/>
      <c r="Q4" s="30"/>
    </row>
    <row r="5" spans="1:17" x14ac:dyDescent="0.25">
      <c r="A5" s="21"/>
      <c r="B5" s="23"/>
      <c r="C5" s="26"/>
      <c r="D5" s="27"/>
      <c r="E5" s="23"/>
      <c r="F5" s="4" t="s">
        <v>16</v>
      </c>
      <c r="G5" s="4" t="s">
        <v>17</v>
      </c>
      <c r="H5" s="4" t="s">
        <v>18</v>
      </c>
      <c r="I5" s="23"/>
      <c r="J5" s="4" t="s">
        <v>19</v>
      </c>
      <c r="K5" s="4" t="s">
        <v>20</v>
      </c>
      <c r="L5" s="4" t="s">
        <v>21</v>
      </c>
      <c r="M5" s="4" t="s">
        <v>22</v>
      </c>
      <c r="N5" s="4" t="s">
        <v>23</v>
      </c>
      <c r="O5" s="4" t="s">
        <v>24</v>
      </c>
      <c r="P5" s="4" t="s">
        <v>25</v>
      </c>
      <c r="Q5" s="4" t="s">
        <v>26</v>
      </c>
    </row>
    <row r="6" spans="1:17" x14ac:dyDescent="0.25">
      <c r="A6" s="5"/>
      <c r="B6" s="6" t="s">
        <v>5</v>
      </c>
      <c r="C6" s="31" t="s">
        <v>27</v>
      </c>
      <c r="D6" s="32"/>
      <c r="E6" s="6" t="s">
        <v>28</v>
      </c>
      <c r="F6" s="6" t="s">
        <v>29</v>
      </c>
      <c r="G6" s="6" t="s">
        <v>30</v>
      </c>
      <c r="H6" s="6" t="s">
        <v>31</v>
      </c>
      <c r="I6" s="6" t="s">
        <v>32</v>
      </c>
      <c r="J6" s="6" t="s">
        <v>33</v>
      </c>
      <c r="K6" s="6" t="s">
        <v>34</v>
      </c>
      <c r="L6" s="6" t="s">
        <v>35</v>
      </c>
      <c r="M6" s="6" t="s">
        <v>36</v>
      </c>
      <c r="N6" s="6" t="s">
        <v>37</v>
      </c>
      <c r="O6" s="6" t="s">
        <v>38</v>
      </c>
      <c r="P6" s="6" t="s">
        <v>39</v>
      </c>
      <c r="Q6" s="6" t="s">
        <v>40</v>
      </c>
    </row>
    <row r="7" spans="1:17" x14ac:dyDescent="0.25">
      <c r="A7" s="33" t="s">
        <v>41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x14ac:dyDescent="0.25">
      <c r="A8" s="5" t="s">
        <v>42</v>
      </c>
      <c r="B8" s="13">
        <v>2.1</v>
      </c>
      <c r="C8" s="34" t="s">
        <v>77</v>
      </c>
      <c r="D8" s="34"/>
      <c r="E8" s="7">
        <v>60</v>
      </c>
      <c r="F8" s="7">
        <v>1.38</v>
      </c>
      <c r="G8" s="7">
        <v>3.08</v>
      </c>
      <c r="H8" s="7">
        <v>7.01</v>
      </c>
      <c r="I8" s="7">
        <v>62.12</v>
      </c>
      <c r="J8" s="7">
        <v>0.02</v>
      </c>
      <c r="K8" s="7">
        <v>1.32</v>
      </c>
      <c r="L8" s="7">
        <v>800</v>
      </c>
      <c r="M8" s="7">
        <v>2.4</v>
      </c>
      <c r="N8" s="7">
        <v>14.32</v>
      </c>
      <c r="O8" s="7">
        <v>27.74</v>
      </c>
      <c r="P8" s="7">
        <v>16.96</v>
      </c>
      <c r="Q8" s="7">
        <v>0.36</v>
      </c>
    </row>
    <row r="9" spans="1:17" x14ac:dyDescent="0.25">
      <c r="A9" s="5" t="s">
        <v>43</v>
      </c>
      <c r="B9" s="8">
        <v>131.80000000000001</v>
      </c>
      <c r="C9" s="20" t="s">
        <v>44</v>
      </c>
      <c r="D9" s="20"/>
      <c r="E9" s="8">
        <v>180</v>
      </c>
      <c r="F9" s="8">
        <v>15.21</v>
      </c>
      <c r="G9" s="8">
        <v>16.649999999999999</v>
      </c>
      <c r="H9" s="8">
        <v>27.28</v>
      </c>
      <c r="I9" s="8">
        <v>266.18</v>
      </c>
      <c r="J9" s="8">
        <v>0.12</v>
      </c>
      <c r="K9" s="8">
        <v>4.4000000000000004</v>
      </c>
      <c r="L9" s="8">
        <v>275.52999999999997</v>
      </c>
      <c r="M9" s="8">
        <v>3.58</v>
      </c>
      <c r="N9" s="8">
        <v>24.9</v>
      </c>
      <c r="O9" s="8">
        <v>203.05</v>
      </c>
      <c r="P9" s="8">
        <v>46.98</v>
      </c>
      <c r="Q9" s="8">
        <v>1.67</v>
      </c>
    </row>
    <row r="10" spans="1:17" x14ac:dyDescent="0.25">
      <c r="A10" s="5" t="s">
        <v>45</v>
      </c>
      <c r="B10" s="8">
        <v>282.11</v>
      </c>
      <c r="C10" s="20" t="s">
        <v>46</v>
      </c>
      <c r="D10" s="20"/>
      <c r="E10" s="8" t="s">
        <v>47</v>
      </c>
      <c r="F10" s="8"/>
      <c r="G10" s="8"/>
      <c r="H10" s="8">
        <v>9.6999999999999993</v>
      </c>
      <c r="I10" s="8">
        <v>39</v>
      </c>
      <c r="J10" s="8">
        <v>0.15</v>
      </c>
      <c r="K10" s="8">
        <v>10</v>
      </c>
      <c r="L10" s="8"/>
      <c r="M10" s="8"/>
      <c r="N10" s="8"/>
      <c r="O10" s="8"/>
      <c r="P10" s="8"/>
      <c r="Q10" s="8"/>
    </row>
    <row r="11" spans="1:17" x14ac:dyDescent="0.25">
      <c r="A11" s="5" t="s">
        <v>48</v>
      </c>
      <c r="B11" s="8">
        <v>1.1000000000000001</v>
      </c>
      <c r="C11" s="36" t="s">
        <v>49</v>
      </c>
      <c r="D11" s="37"/>
      <c r="E11" s="8">
        <v>30</v>
      </c>
      <c r="F11" s="8">
        <v>2.4</v>
      </c>
      <c r="G11" s="8">
        <v>0.3</v>
      </c>
      <c r="H11" s="8">
        <v>16.5</v>
      </c>
      <c r="I11" s="8">
        <v>78</v>
      </c>
      <c r="J11" s="8">
        <v>0.14000000000000001</v>
      </c>
      <c r="K11" s="8"/>
      <c r="L11" s="8"/>
      <c r="M11" s="8">
        <v>0.6</v>
      </c>
      <c r="N11" s="8">
        <v>8</v>
      </c>
      <c r="O11" s="8">
        <v>26</v>
      </c>
      <c r="P11" s="8">
        <v>5.6</v>
      </c>
      <c r="Q11" s="8">
        <v>1</v>
      </c>
    </row>
    <row r="12" spans="1:17" x14ac:dyDescent="0.25">
      <c r="A12" s="38" t="s">
        <v>50</v>
      </c>
      <c r="B12" s="38"/>
      <c r="C12" s="38"/>
      <c r="D12" s="38"/>
      <c r="E12" s="38"/>
      <c r="F12" s="9">
        <v>21.39</v>
      </c>
      <c r="G12" s="10">
        <v>20.329999999999998</v>
      </c>
      <c r="H12" s="10">
        <v>74.290000000000006</v>
      </c>
      <c r="I12" s="11">
        <v>511.3</v>
      </c>
      <c r="J12" s="10">
        <f t="shared" ref="J12:Q12" si="0">J8+J9+J10+J11</f>
        <v>0.43</v>
      </c>
      <c r="K12" s="10">
        <f t="shared" si="0"/>
        <v>15.72</v>
      </c>
      <c r="L12" s="10">
        <f t="shared" si="0"/>
        <v>1075.53</v>
      </c>
      <c r="M12" s="10">
        <f t="shared" si="0"/>
        <v>6.58</v>
      </c>
      <c r="N12" s="10">
        <f t="shared" si="0"/>
        <v>47.22</v>
      </c>
      <c r="O12" s="10">
        <f t="shared" si="0"/>
        <v>256.79000000000002</v>
      </c>
      <c r="P12" s="10">
        <f t="shared" si="0"/>
        <v>69.539999999999992</v>
      </c>
      <c r="Q12" s="10">
        <f t="shared" si="0"/>
        <v>3.03</v>
      </c>
    </row>
    <row r="13" spans="1:17" x14ac:dyDescent="0.25">
      <c r="A13" s="39" t="s">
        <v>51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1:17" x14ac:dyDescent="0.25">
      <c r="A14" t="s">
        <v>42</v>
      </c>
      <c r="B14" s="40">
        <v>45002</v>
      </c>
      <c r="C14" s="34" t="s">
        <v>81</v>
      </c>
      <c r="D14" s="34"/>
      <c r="E14" s="7">
        <v>60</v>
      </c>
      <c r="F14" s="7">
        <v>1.05</v>
      </c>
      <c r="G14" s="7">
        <v>7.0000000000000007E-2</v>
      </c>
      <c r="H14" s="7">
        <v>6</v>
      </c>
      <c r="I14" s="7">
        <v>28.9</v>
      </c>
      <c r="J14" s="7"/>
      <c r="K14" s="7">
        <v>3</v>
      </c>
      <c r="L14" s="7"/>
      <c r="M14" s="7"/>
      <c r="N14" s="7">
        <v>24.4</v>
      </c>
      <c r="O14" s="7">
        <v>28</v>
      </c>
      <c r="P14" s="7">
        <v>14.3</v>
      </c>
      <c r="Q14" s="7"/>
    </row>
    <row r="15" spans="1:17" x14ac:dyDescent="0.25">
      <c r="A15" s="5" t="s">
        <v>52</v>
      </c>
      <c r="B15" s="8">
        <v>53.42</v>
      </c>
      <c r="C15" s="20" t="s">
        <v>78</v>
      </c>
      <c r="D15" s="20"/>
      <c r="E15" s="8" t="s">
        <v>79</v>
      </c>
      <c r="F15" s="8">
        <v>1.68</v>
      </c>
      <c r="G15" s="8">
        <v>4.8600000000000003</v>
      </c>
      <c r="H15" s="8">
        <v>7.36</v>
      </c>
      <c r="I15" s="8">
        <v>80.73</v>
      </c>
      <c r="J15" s="8">
        <v>0.36</v>
      </c>
      <c r="K15" s="8" t="s">
        <v>53</v>
      </c>
      <c r="L15" s="8" t="s">
        <v>54</v>
      </c>
      <c r="M15" s="8">
        <v>2.46</v>
      </c>
      <c r="N15" s="8">
        <v>43.17</v>
      </c>
      <c r="O15" s="8">
        <v>108.03</v>
      </c>
      <c r="P15" s="8">
        <v>40.36</v>
      </c>
      <c r="Q15" s="8">
        <v>2.88</v>
      </c>
    </row>
    <row r="16" spans="1:17" x14ac:dyDescent="0.25">
      <c r="A16" t="s">
        <v>55</v>
      </c>
      <c r="B16" s="8" t="s">
        <v>82</v>
      </c>
      <c r="C16" s="20" t="s">
        <v>83</v>
      </c>
      <c r="D16" s="20"/>
      <c r="E16" s="8">
        <v>180</v>
      </c>
      <c r="F16" s="8">
        <v>18.2</v>
      </c>
      <c r="G16" s="8">
        <v>18.2</v>
      </c>
      <c r="H16" s="8">
        <v>34.700000000000003</v>
      </c>
      <c r="I16" s="8">
        <v>363</v>
      </c>
      <c r="J16" s="8"/>
      <c r="K16" s="8"/>
      <c r="L16" s="8"/>
      <c r="M16" s="8"/>
      <c r="N16" s="8">
        <v>34</v>
      </c>
      <c r="O16" s="8">
        <v>78</v>
      </c>
      <c r="P16" s="8">
        <v>1</v>
      </c>
      <c r="Q16" s="8"/>
    </row>
    <row r="17" spans="1:17" x14ac:dyDescent="0.25">
      <c r="A17" s="5" t="s">
        <v>56</v>
      </c>
      <c r="B17" s="8">
        <v>294.01</v>
      </c>
      <c r="C17" s="20" t="s">
        <v>57</v>
      </c>
      <c r="D17" s="20"/>
      <c r="E17" s="8" t="s">
        <v>47</v>
      </c>
      <c r="F17" s="8">
        <v>0.16</v>
      </c>
      <c r="G17" s="8">
        <v>0.16</v>
      </c>
      <c r="H17" s="8">
        <v>18.89</v>
      </c>
      <c r="I17" s="8">
        <v>68</v>
      </c>
      <c r="J17" s="8">
        <v>0.01</v>
      </c>
      <c r="K17" s="8">
        <v>4</v>
      </c>
      <c r="L17" s="8">
        <v>2</v>
      </c>
      <c r="M17" s="8">
        <v>0.08</v>
      </c>
      <c r="N17" s="8">
        <v>6.85</v>
      </c>
      <c r="O17" s="8">
        <v>4.4000000000000004</v>
      </c>
      <c r="P17" s="8">
        <v>3.6</v>
      </c>
      <c r="Q17" s="8">
        <v>0.93</v>
      </c>
    </row>
    <row r="18" spans="1:17" x14ac:dyDescent="0.25">
      <c r="A18" t="s">
        <v>48</v>
      </c>
      <c r="B18" s="8">
        <v>1.1000000000000001</v>
      </c>
      <c r="C18" s="20" t="s">
        <v>49</v>
      </c>
      <c r="D18" s="20"/>
      <c r="E18" s="8">
        <v>30</v>
      </c>
      <c r="F18" s="8">
        <v>2.4</v>
      </c>
      <c r="G18" s="8">
        <v>0.3</v>
      </c>
      <c r="H18" s="8">
        <v>16.5</v>
      </c>
      <c r="I18" s="8">
        <v>78</v>
      </c>
      <c r="J18" s="8">
        <v>0.1</v>
      </c>
      <c r="K18" s="8"/>
      <c r="L18" s="8"/>
      <c r="M18" s="8" t="s">
        <v>61</v>
      </c>
      <c r="N18" s="8" t="s">
        <v>31</v>
      </c>
      <c r="O18" s="8" t="s">
        <v>62</v>
      </c>
      <c r="P18" s="8" t="s">
        <v>63</v>
      </c>
      <c r="Q18" s="8" t="s">
        <v>64</v>
      </c>
    </row>
    <row r="19" spans="1:17" x14ac:dyDescent="0.25">
      <c r="A19" s="5" t="s">
        <v>48</v>
      </c>
      <c r="B19" s="8" t="s">
        <v>65</v>
      </c>
      <c r="C19" s="20" t="s">
        <v>66</v>
      </c>
      <c r="D19" s="20"/>
      <c r="E19" s="8" t="s">
        <v>58</v>
      </c>
      <c r="F19" s="8" t="s">
        <v>59</v>
      </c>
      <c r="G19" s="8" t="s">
        <v>60</v>
      </c>
      <c r="H19" s="8" t="s">
        <v>67</v>
      </c>
      <c r="I19" s="8" t="s">
        <v>68</v>
      </c>
      <c r="J19" s="8" t="s">
        <v>69</v>
      </c>
      <c r="K19" s="8"/>
      <c r="L19" s="8"/>
      <c r="M19" s="8" t="s">
        <v>70</v>
      </c>
      <c r="N19" s="8" t="s">
        <v>71</v>
      </c>
      <c r="O19" s="8" t="s">
        <v>72</v>
      </c>
      <c r="P19" s="8" t="s">
        <v>73</v>
      </c>
      <c r="Q19" s="8" t="s">
        <v>74</v>
      </c>
    </row>
    <row r="20" spans="1:17" x14ac:dyDescent="0.25">
      <c r="A20" s="38" t="s">
        <v>80</v>
      </c>
      <c r="B20" s="38"/>
      <c r="C20" s="38"/>
      <c r="D20" s="38"/>
      <c r="E20" s="38"/>
      <c r="F20" s="9">
        <f>F14+F15+F16+F17+F18+F19</f>
        <v>25.889999999999997</v>
      </c>
      <c r="G20" s="8">
        <f t="shared" ref="G20:Q20" si="1">G14+G15+G16+G17+G18+G19</f>
        <v>23.89</v>
      </c>
      <c r="H20" s="8">
        <f t="shared" si="1"/>
        <v>97.25</v>
      </c>
      <c r="I20" s="12">
        <f t="shared" si="1"/>
        <v>684.63</v>
      </c>
      <c r="J20" s="8">
        <f t="shared" si="1"/>
        <v>0.59</v>
      </c>
      <c r="K20" s="8">
        <f t="shared" si="1"/>
        <v>18.649999999999999</v>
      </c>
      <c r="L20" s="8">
        <f t="shared" si="1"/>
        <v>263.89999999999998</v>
      </c>
      <c r="M20" s="8">
        <f t="shared" si="1"/>
        <v>3.5</v>
      </c>
      <c r="N20" s="8">
        <f t="shared" si="1"/>
        <v>123.11999999999999</v>
      </c>
      <c r="O20" s="8">
        <f t="shared" si="1"/>
        <v>276.93</v>
      </c>
      <c r="P20" s="8">
        <f t="shared" si="1"/>
        <v>76.06</v>
      </c>
      <c r="Q20" s="8">
        <f t="shared" si="1"/>
        <v>5.4600000000000009</v>
      </c>
    </row>
    <row r="21" spans="1:17" x14ac:dyDescent="0.25">
      <c r="A21" s="35" t="s">
        <v>75</v>
      </c>
      <c r="B21" s="35"/>
      <c r="C21" s="35"/>
      <c r="D21" s="35"/>
      <c r="E21" s="35"/>
      <c r="F21" s="9">
        <f>F12+F20</f>
        <v>47.28</v>
      </c>
      <c r="G21" s="8">
        <f t="shared" ref="G21:Q21" si="2">G12+G20</f>
        <v>44.22</v>
      </c>
      <c r="H21" s="8">
        <f t="shared" si="2"/>
        <v>171.54000000000002</v>
      </c>
      <c r="I21" s="8">
        <f t="shared" si="2"/>
        <v>1195.93</v>
      </c>
      <c r="J21" s="8">
        <f t="shared" si="2"/>
        <v>1.02</v>
      </c>
      <c r="K21" s="8">
        <f t="shared" si="2"/>
        <v>34.369999999999997</v>
      </c>
      <c r="L21" s="8">
        <f t="shared" si="2"/>
        <v>1339.4299999999998</v>
      </c>
      <c r="M21" s="8">
        <f t="shared" si="2"/>
        <v>10.08</v>
      </c>
      <c r="N21" s="8">
        <f t="shared" si="2"/>
        <v>170.33999999999997</v>
      </c>
      <c r="O21" s="8">
        <f t="shared" si="2"/>
        <v>533.72</v>
      </c>
      <c r="P21" s="8">
        <f t="shared" si="2"/>
        <v>145.6</v>
      </c>
      <c r="Q21" s="8">
        <f t="shared" si="2"/>
        <v>8.49</v>
      </c>
    </row>
  </sheetData>
  <mergeCells count="32">
    <mergeCell ref="A21:E21"/>
    <mergeCell ref="C10:D10"/>
    <mergeCell ref="C11:D11"/>
    <mergeCell ref="A12:E12"/>
    <mergeCell ref="A13:Q13"/>
    <mergeCell ref="C14:D14"/>
    <mergeCell ref="C15:D15"/>
    <mergeCell ref="C16:D16"/>
    <mergeCell ref="C17:D17"/>
    <mergeCell ref="C18:D18"/>
    <mergeCell ref="C19:D19"/>
    <mergeCell ref="A20:E20"/>
    <mergeCell ref="J4:M4"/>
    <mergeCell ref="N4:Q4"/>
    <mergeCell ref="C6:D6"/>
    <mergeCell ref="A7:Q7"/>
    <mergeCell ref="C8:D8"/>
    <mergeCell ref="F4:H4"/>
    <mergeCell ref="I4:I5"/>
    <mergeCell ref="C9:D9"/>
    <mergeCell ref="A4:A5"/>
    <mergeCell ref="B4:B5"/>
    <mergeCell ref="C4:D5"/>
    <mergeCell ref="E4:E5"/>
    <mergeCell ref="B1:Q1"/>
    <mergeCell ref="G2:I2"/>
    <mergeCell ref="J2:K2"/>
    <mergeCell ref="L2:Q2"/>
    <mergeCell ref="B3:D3"/>
    <mergeCell ref="E3:F3"/>
    <mergeCell ref="J3:K3"/>
    <mergeCell ref="L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чет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2023-11-07T16:50:26Z</dcterms:modified>
</cp:coreProperties>
</file>